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всп.!$A$1:$O$45</definedName>
  </definedNames>
  <calcPr calcId="145621"/>
</workbook>
</file>

<file path=xl/calcChain.xml><?xml version="1.0" encoding="utf-8"?>
<calcChain xmlns="http://schemas.openxmlformats.org/spreadsheetml/2006/main">
  <c r="E8" i="4" l="1"/>
  <c r="F8" i="4"/>
  <c r="N8" i="4" l="1"/>
  <c r="M8" i="4"/>
  <c r="L8" i="4"/>
  <c r="K8" i="4"/>
  <c r="D8" i="4"/>
  <c r="D11" i="4" l="1"/>
  <c r="C8" i="4"/>
  <c r="O22" i="4" l="1"/>
  <c r="I12" i="4" l="1"/>
  <c r="H12" i="4" l="1"/>
  <c r="E12" i="4" l="1"/>
  <c r="F12" i="4" l="1"/>
  <c r="N12" i="4" l="1"/>
  <c r="J12" i="4" l="1"/>
  <c r="J17" i="4"/>
  <c r="J8" i="4" l="1"/>
  <c r="J11" i="4"/>
  <c r="N23" i="4"/>
  <c r="N17" i="4"/>
  <c r="N11" i="4" l="1"/>
  <c r="M23" i="4"/>
  <c r="M17" i="4"/>
  <c r="M12" i="4"/>
  <c r="M11" i="4" l="1"/>
  <c r="N10" i="4"/>
  <c r="L12" i="4"/>
  <c r="L11" i="4" s="1"/>
  <c r="K12" i="4"/>
  <c r="L23" i="4"/>
  <c r="L17" i="4"/>
  <c r="K17" i="4" l="1"/>
  <c r="K11" i="4" s="1"/>
  <c r="L10" i="4" l="1"/>
  <c r="K23" i="4"/>
  <c r="K10" i="4" l="1"/>
  <c r="J23" i="4" l="1"/>
  <c r="I23" i="4" l="1"/>
  <c r="J10" i="4" l="1"/>
  <c r="I17" i="4"/>
  <c r="I11" i="4" l="1"/>
  <c r="I8" i="4"/>
  <c r="H23" i="4"/>
  <c r="H17" i="4"/>
  <c r="H8" i="4" s="1"/>
  <c r="H11" i="4" l="1"/>
  <c r="I10" i="4"/>
  <c r="G23" i="4"/>
  <c r="G17" i="4"/>
  <c r="G12" i="4"/>
  <c r="G11" i="4" l="1"/>
  <c r="G8" i="4"/>
  <c r="F23" i="4"/>
  <c r="F17" i="4"/>
  <c r="F11" i="4" l="1"/>
  <c r="E17" i="4"/>
  <c r="E11" i="4" s="1"/>
  <c r="E23" i="4"/>
  <c r="D23" i="4"/>
  <c r="D12" i="4" l="1"/>
  <c r="D17" i="4"/>
  <c r="E10" i="4" l="1"/>
  <c r="C17" i="4"/>
  <c r="C41" i="4"/>
  <c r="C36" i="4"/>
  <c r="C31" i="4"/>
  <c r="C27" i="4" l="1"/>
  <c r="C29" i="4" s="1"/>
  <c r="C23" i="4"/>
  <c r="O23" i="4" s="1"/>
  <c r="C12" i="4"/>
  <c r="C11" i="4" l="1"/>
  <c r="C10" i="4"/>
  <c r="C30" i="4"/>
  <c r="O45" i="4" l="1"/>
  <c r="O44" i="4"/>
  <c r="O43" i="4"/>
  <c r="O42" i="4"/>
  <c r="O40" i="4"/>
  <c r="O39" i="4"/>
  <c r="O38" i="4"/>
  <c r="O37" i="4"/>
  <c r="O35" i="4"/>
  <c r="O34" i="4"/>
  <c r="O33" i="4"/>
  <c r="O32" i="4"/>
  <c r="O6" i="4"/>
  <c r="O14" i="4"/>
  <c r="O15" i="4"/>
  <c r="O16" i="4"/>
  <c r="O18" i="4"/>
  <c r="O19" i="4"/>
  <c r="O21" i="4"/>
  <c r="O36" i="4" l="1"/>
  <c r="O27" i="4"/>
  <c r="O41" i="4"/>
  <c r="O31" i="4"/>
  <c r="O28" i="4"/>
  <c r="O20" i="4" l="1"/>
  <c r="O24" i="4"/>
  <c r="O30" i="4"/>
  <c r="O29" i="4"/>
  <c r="O12" i="4" l="1"/>
  <c r="O13" i="4"/>
  <c r="O17" i="4" l="1"/>
  <c r="G10" i="4" l="1"/>
  <c r="H10" i="4" l="1"/>
  <c r="M10" i="4" l="1"/>
  <c r="O8" i="4" l="1"/>
  <c r="D10" i="4" l="1"/>
  <c r="O9" i="4"/>
  <c r="F10" i="4" l="1"/>
  <c r="O11" i="4"/>
  <c r="O10" i="4"/>
</calcChain>
</file>

<file path=xl/sharedStrings.xml><?xml version="1.0" encoding="utf-8"?>
<sst xmlns="http://schemas.openxmlformats.org/spreadsheetml/2006/main" count="95" uniqueCount="42">
  <si>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</si>
  <si>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</si>
  <si>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</si>
  <si>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</si>
  <si>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</si>
  <si>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</si>
  <si>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</si>
  <si>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</si>
  <si>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</si>
  <si>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</si>
  <si>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</si>
  <si>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</si>
  <si>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</si>
  <si>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</si>
  <si>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</si>
  <si>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</si>
  <si>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</si>
  <si>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</si>
  <si>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</si>
  <si>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</si>
  <si>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</si>
  <si>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</si>
  <si>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</si>
  <si>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</si>
  <si>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</si>
  <si>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</si>
  <si>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</si>
  <si>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</si>
  <si>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</si>
  <si>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</si>
  <si>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</si>
  <si>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</si>
  <si>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</si>
  <si>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</si>
  <si>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</si>
  <si>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</si>
  <si>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</si>
  <si>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</si>
  <si>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</si>
  <si>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</si>
  <si>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2023 г.</t>
  </si>
  <si>
    <t>Количество электрической энергии, отпущенное из сетей Исполнителя на собственные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</si>
</sst>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vertical="center" wrapText="1" indent="2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Normal="100" zoomScaleSheetLayoutView="100" workbookViewId="0">
      <selection activeCell="K46" sqref="K46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4.28515625" style="3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C9+C12+C17+C23+C25+C22</f>
        <v>19.704072000000004</v>
      </c>
      <c r="D8" s="27">
        <f>D9+D12+D17+D23+D25+D22</f>
        <v>17.557054999999998</v>
      </c>
      <c r="E8" s="27">
        <f>E9+E12+E17+E23+E25+E22</f>
        <v>16.918376999999996</v>
      </c>
      <c r="F8" s="27">
        <f>F9+F12+F17+F23+F25+F22</f>
        <v>14.921136000000001</v>
      </c>
      <c r="G8" s="27">
        <f t="shared" ref="G8:N8" si="0">G9+G12+G17+G23+G25+G22</f>
        <v>14.109192999999999</v>
      </c>
      <c r="H8" s="27">
        <f t="shared" si="0"/>
        <v>14.535029999999999</v>
      </c>
      <c r="I8" s="27">
        <f t="shared" si="0"/>
        <v>17.560939999999999</v>
      </c>
      <c r="J8" s="27">
        <f t="shared" si="0"/>
        <v>21.908154999999997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11">
        <f>SUM(C8:N8)</f>
        <v>137.21395800000002</v>
      </c>
    </row>
    <row r="9" spans="1:17" s="4" customFormat="1" x14ac:dyDescent="0.2">
      <c r="A9" s="9" t="s">
        <v>14</v>
      </c>
      <c r="B9" s="10" t="s">
        <v>13</v>
      </c>
      <c r="C9" s="13">
        <v>4.6831310000000004</v>
      </c>
      <c r="D9" s="13">
        <v>3.0345059999999999</v>
      </c>
      <c r="E9" s="13">
        <v>2.6902409999999999</v>
      </c>
      <c r="F9" s="33">
        <v>2.4337490000000002</v>
      </c>
      <c r="G9" s="35">
        <v>2.7477969999999998</v>
      </c>
      <c r="H9" s="33">
        <v>3.0538289999999999</v>
      </c>
      <c r="I9" s="13">
        <v>4.9347529999999997</v>
      </c>
      <c r="J9" s="33">
        <v>4.8294170000000003</v>
      </c>
      <c r="K9" s="13"/>
      <c r="L9" s="13"/>
      <c r="M9" s="33"/>
      <c r="N9" s="13"/>
      <c r="O9" s="11">
        <f>SUM(C9:N9)</f>
        <v>28.407423000000001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23.767325860360231</v>
      </c>
      <c r="D10" s="14">
        <f t="shared" ref="D10" si="1">D9/D8*100</f>
        <v>17.283684535931567</v>
      </c>
      <c r="E10" s="27">
        <f t="shared" ref="E10:G10" si="2">E9/E8*100</f>
        <v>15.901294787319141</v>
      </c>
      <c r="F10" s="14">
        <f>F9/F8*100</f>
        <v>16.31074872583428</v>
      </c>
      <c r="G10" s="11">
        <f t="shared" si="2"/>
        <v>19.475224415740858</v>
      </c>
      <c r="H10" s="14">
        <f t="shared" ref="H10:N10" si="3">H9/H8*100</f>
        <v>21.010132074030807</v>
      </c>
      <c r="I10" s="14">
        <f t="shared" si="3"/>
        <v>28.100733787599069</v>
      </c>
      <c r="J10" s="14">
        <f t="shared" si="3"/>
        <v>22.04392382653857</v>
      </c>
      <c r="K10" s="14" t="e">
        <f t="shared" si="3"/>
        <v>#DIV/0!</v>
      </c>
      <c r="L10" s="14" t="e">
        <f t="shared" si="3"/>
        <v>#DIV/0!</v>
      </c>
      <c r="M10" s="14" t="e">
        <f t="shared" si="3"/>
        <v>#DIV/0!</v>
      </c>
      <c r="N10" s="14" t="e">
        <f t="shared" si="3"/>
        <v>#DIV/0!</v>
      </c>
      <c r="O10" s="14">
        <f t="shared" ref="O10" si="4">O9/O8*100</f>
        <v>20.703012590016534</v>
      </c>
    </row>
    <row r="11" spans="1:17" s="4" customFormat="1" ht="15" x14ac:dyDescent="0.25">
      <c r="A11" s="9" t="s">
        <v>16</v>
      </c>
      <c r="B11" s="10" t="s">
        <v>13</v>
      </c>
      <c r="C11" s="27">
        <f>C12+C17</f>
        <v>14.917177000000001</v>
      </c>
      <c r="D11" s="27">
        <f>D12+D17</f>
        <v>14.424844999999999</v>
      </c>
      <c r="E11" s="11">
        <f>E12+E17</f>
        <v>14.144075999999998</v>
      </c>
      <c r="F11" s="11">
        <f t="shared" ref="F11:N11" si="5">F12+F17</f>
        <v>12.419712000000001</v>
      </c>
      <c r="G11" s="34">
        <f t="shared" si="5"/>
        <v>11.298483000000001</v>
      </c>
      <c r="H11" s="27">
        <f t="shared" si="5"/>
        <v>11.419689000000002</v>
      </c>
      <c r="I11" s="27">
        <f t="shared" si="5"/>
        <v>12.558741999999999</v>
      </c>
      <c r="J11" s="27">
        <f t="shared" si="5"/>
        <v>17.003194999999998</v>
      </c>
      <c r="K11" s="27">
        <f t="shared" si="5"/>
        <v>0</v>
      </c>
      <c r="L11" s="11">
        <f t="shared" si="5"/>
        <v>0</v>
      </c>
      <c r="M11" s="27">
        <f t="shared" si="5"/>
        <v>0</v>
      </c>
      <c r="N11" s="27">
        <f t="shared" si="5"/>
        <v>0</v>
      </c>
      <c r="O11" s="11">
        <f>SUM(C11:N11)</f>
        <v>108.18591900000001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6">C13+C14+C15+C16</f>
        <v>7.7068880000000011</v>
      </c>
      <c r="D12" s="11">
        <f t="shared" si="6"/>
        <v>6.6469389999999997</v>
      </c>
      <c r="E12" s="11">
        <f>E13+E14+E15+E16</f>
        <v>6.7157869999999997</v>
      </c>
      <c r="F12" s="27">
        <f>F13+F14+F15+F16</f>
        <v>6.0868970000000004</v>
      </c>
      <c r="G12" s="11">
        <f t="shared" ref="G12" si="7">G13+G14+G15+G16</f>
        <v>5.8528549999999999</v>
      </c>
      <c r="H12" s="27">
        <f>H13+H14+H15+H16</f>
        <v>5.2051290000000003</v>
      </c>
      <c r="I12" s="11">
        <f>I13+I14+I15+I16</f>
        <v>6.4472769999999997</v>
      </c>
      <c r="J12" s="27">
        <f t="shared" ref="J12:M12" si="8">J13+J14+J15+J16</f>
        <v>9.3146449999999987</v>
      </c>
      <c r="K12" s="27">
        <f t="shared" si="8"/>
        <v>0</v>
      </c>
      <c r="L12" s="27">
        <f t="shared" si="8"/>
        <v>0</v>
      </c>
      <c r="M12" s="27">
        <f t="shared" si="8"/>
        <v>0</v>
      </c>
      <c r="N12" s="30">
        <f>N13+N14+N15+N16</f>
        <v>0</v>
      </c>
      <c r="O12" s="29">
        <f>SUM(C12:N12)</f>
        <v>53.976416999999998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5.9856290000000003</v>
      </c>
      <c r="D13" s="13">
        <v>4.8963200000000002</v>
      </c>
      <c r="E13" s="13">
        <v>5.1368049999999998</v>
      </c>
      <c r="F13" s="13">
        <v>4.6821070000000002</v>
      </c>
      <c r="G13" s="13">
        <v>4.4675700000000003</v>
      </c>
      <c r="H13" s="13">
        <v>3.8553329999999999</v>
      </c>
      <c r="I13" s="33">
        <v>4.8351709999999999</v>
      </c>
      <c r="J13" s="33">
        <v>7.0323919999999998</v>
      </c>
      <c r="K13" s="13"/>
      <c r="L13" s="13"/>
      <c r="M13" s="13"/>
      <c r="N13" s="13"/>
      <c r="O13" s="29">
        <f>SUM(C13:N13)</f>
        <v>40.891327000000011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0.18288299999999999</v>
      </c>
      <c r="D14" s="13">
        <v>0.18840799999999999</v>
      </c>
      <c r="E14" s="13">
        <v>0.19237199999999999</v>
      </c>
      <c r="F14" s="13">
        <v>0.195664</v>
      </c>
      <c r="G14" s="13">
        <v>0.16855000000000001</v>
      </c>
      <c r="H14" s="13">
        <v>0.15090899999999999</v>
      </c>
      <c r="I14" s="33">
        <v>0.21492600000000001</v>
      </c>
      <c r="J14" s="33">
        <v>0.20854400000000001</v>
      </c>
      <c r="K14" s="13"/>
      <c r="L14" s="13"/>
      <c r="M14" s="13"/>
      <c r="N14" s="13"/>
      <c r="O14" s="29">
        <f t="shared" ref="O14:O24" si="9">SUM(C14:N14)</f>
        <v>1.502256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33"/>
      <c r="J15" s="33"/>
      <c r="K15" s="13"/>
      <c r="L15" s="13"/>
      <c r="M15" s="13"/>
      <c r="N15" s="13"/>
      <c r="O15" s="29">
        <f t="shared" si="9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1.538376</v>
      </c>
      <c r="D16" s="13">
        <v>1.562211</v>
      </c>
      <c r="E16" s="13">
        <v>1.3866099999999999</v>
      </c>
      <c r="F16" s="13">
        <v>1.2091259999999999</v>
      </c>
      <c r="G16" s="13">
        <v>1.2167349999999999</v>
      </c>
      <c r="H16" s="13">
        <v>1.198887</v>
      </c>
      <c r="I16" s="33">
        <v>1.3971800000000001</v>
      </c>
      <c r="J16" s="33">
        <v>2.073709</v>
      </c>
      <c r="K16" s="13"/>
      <c r="L16" s="13"/>
      <c r="M16" s="13"/>
      <c r="N16" s="13"/>
      <c r="O16" s="29">
        <f t="shared" si="9"/>
        <v>11.582833999999998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0">C18+C19+C20+C21</f>
        <v>7.2102889999999995</v>
      </c>
      <c r="D17" s="11">
        <f t="shared" si="10"/>
        <v>7.7779059999999998</v>
      </c>
      <c r="E17" s="11">
        <f t="shared" si="10"/>
        <v>7.4282889999999995</v>
      </c>
      <c r="F17" s="27">
        <f t="shared" si="10"/>
        <v>6.3328150000000001</v>
      </c>
      <c r="G17" s="11">
        <f t="shared" si="10"/>
        <v>5.4456280000000001</v>
      </c>
      <c r="H17" s="27">
        <f t="shared" ref="H17" si="11">H18+H19+H20+H21</f>
        <v>6.2145600000000005</v>
      </c>
      <c r="I17" s="11">
        <f t="shared" ref="I17:N17" si="12">I18+I19+I20+I21</f>
        <v>6.1114649999999999</v>
      </c>
      <c r="J17" s="27">
        <f>J18+J19+J20+J21</f>
        <v>7.6885500000000002</v>
      </c>
      <c r="K17" s="27">
        <f t="shared" si="12"/>
        <v>0</v>
      </c>
      <c r="L17" s="27">
        <f t="shared" si="12"/>
        <v>0</v>
      </c>
      <c r="M17" s="27">
        <f t="shared" si="12"/>
        <v>0</v>
      </c>
      <c r="N17" s="11">
        <f t="shared" si="12"/>
        <v>0</v>
      </c>
      <c r="O17" s="11">
        <f t="shared" si="9"/>
        <v>54.209502000000001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33"/>
      <c r="K18" s="13"/>
      <c r="L18" s="13"/>
      <c r="M18" s="13"/>
      <c r="N18" s="13"/>
      <c r="O18" s="11">
        <f t="shared" si="9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33"/>
      <c r="K19" s="13"/>
      <c r="L19" s="13"/>
      <c r="M19" s="13"/>
      <c r="N19" s="13"/>
      <c r="O19" s="11">
        <f t="shared" si="9"/>
        <v>0</v>
      </c>
    </row>
    <row r="20" spans="1:15" s="4" customFormat="1" x14ac:dyDescent="0.2">
      <c r="A20" s="17" t="s">
        <v>26</v>
      </c>
      <c r="B20" s="10" t="s">
        <v>13</v>
      </c>
      <c r="C20" s="13">
        <v>4.5004559999999998</v>
      </c>
      <c r="D20" s="13">
        <v>4.7110909999999997</v>
      </c>
      <c r="E20" s="13">
        <v>4.7892419999999998</v>
      </c>
      <c r="F20" s="13">
        <v>3.9133290000000001</v>
      </c>
      <c r="G20" s="13">
        <v>3.1699540000000002</v>
      </c>
      <c r="H20" s="13">
        <v>3.7530890000000001</v>
      </c>
      <c r="I20" s="33">
        <v>3.355057</v>
      </c>
      <c r="J20" s="33">
        <v>4.2967500000000003</v>
      </c>
      <c r="K20" s="13"/>
      <c r="L20" s="13"/>
      <c r="M20" s="13"/>
      <c r="N20" s="13"/>
      <c r="O20" s="11">
        <f t="shared" si="9"/>
        <v>32.488968</v>
      </c>
    </row>
    <row r="21" spans="1:15" s="4" customFormat="1" x14ac:dyDescent="0.2">
      <c r="A21" s="17" t="s">
        <v>27</v>
      </c>
      <c r="B21" s="10" t="s">
        <v>13</v>
      </c>
      <c r="C21" s="13">
        <v>2.7098330000000002</v>
      </c>
      <c r="D21" s="13">
        <v>3.0668150000000001</v>
      </c>
      <c r="E21" s="13">
        <v>2.6390470000000001</v>
      </c>
      <c r="F21" s="13">
        <v>2.419486</v>
      </c>
      <c r="G21" s="13">
        <v>2.275674</v>
      </c>
      <c r="H21" s="13">
        <v>2.461471</v>
      </c>
      <c r="I21" s="33">
        <v>2.756408</v>
      </c>
      <c r="J21" s="33">
        <v>3.3917999999999999</v>
      </c>
      <c r="K21" s="13"/>
      <c r="L21" s="13"/>
      <c r="M21" s="13"/>
      <c r="N21" s="13"/>
      <c r="O21" s="11">
        <f t="shared" si="9"/>
        <v>21.720533999999997</v>
      </c>
    </row>
    <row r="22" spans="1:15" s="4" customFormat="1" ht="95.25" customHeight="1" x14ac:dyDescent="0.2">
      <c r="A22" s="36" t="s">
        <v>41</v>
      </c>
      <c r="B22" s="10" t="s">
        <v>13</v>
      </c>
      <c r="C22" s="13">
        <v>5.6279999999999997E-2</v>
      </c>
      <c r="D22" s="13">
        <v>5.5303999999999999E-2</v>
      </c>
      <c r="E22" s="13">
        <v>4.1945000000000003E-2</v>
      </c>
      <c r="F22" s="13">
        <v>2.8264000000000001E-2</v>
      </c>
      <c r="G22" s="13">
        <v>1.8728999999999999E-2</v>
      </c>
      <c r="H22" s="13">
        <v>9.2860000000000009E-3</v>
      </c>
      <c r="I22" s="13">
        <v>9.0399999999999994E-3</v>
      </c>
      <c r="J22" s="33">
        <v>1.316E-2</v>
      </c>
      <c r="K22" s="13"/>
      <c r="L22" s="13"/>
      <c r="M22" s="13"/>
      <c r="N22" s="13"/>
      <c r="O22" s="11">
        <f t="shared" si="9"/>
        <v>0.23200799999999999</v>
      </c>
    </row>
    <row r="23" spans="1:15" s="4" customFormat="1" ht="38.25" x14ac:dyDescent="0.2">
      <c r="A23" s="18" t="s">
        <v>28</v>
      </c>
      <c r="B23" s="10" t="s">
        <v>13</v>
      </c>
      <c r="C23" s="11">
        <f t="shared" ref="C23" si="13">C24</f>
        <v>0</v>
      </c>
      <c r="D23" s="11">
        <f t="shared" ref="D23:L23" si="14">D24</f>
        <v>0</v>
      </c>
      <c r="E23" s="11">
        <f t="shared" si="14"/>
        <v>0</v>
      </c>
      <c r="F23" s="11">
        <f t="shared" si="14"/>
        <v>0</v>
      </c>
      <c r="G23" s="11">
        <f t="shared" si="14"/>
        <v>0</v>
      </c>
      <c r="H23" s="11">
        <f t="shared" si="14"/>
        <v>0</v>
      </c>
      <c r="I23" s="11">
        <f t="shared" si="14"/>
        <v>0</v>
      </c>
      <c r="J23" s="11">
        <f t="shared" si="14"/>
        <v>0</v>
      </c>
      <c r="K23" s="11">
        <f t="shared" si="14"/>
        <v>0</v>
      </c>
      <c r="L23" s="11">
        <f t="shared" si="14"/>
        <v>0</v>
      </c>
      <c r="M23" s="11">
        <f>M24</f>
        <v>0</v>
      </c>
      <c r="N23" s="11">
        <f>N24</f>
        <v>0</v>
      </c>
      <c r="O23" s="11">
        <f>SUM(C23:N23)</f>
        <v>0</v>
      </c>
    </row>
    <row r="24" spans="1:15" s="4" customFormat="1" hidden="1" x14ac:dyDescent="0.2">
      <c r="A24" s="17" t="s">
        <v>35</v>
      </c>
      <c r="B24" s="10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1">
        <f t="shared" si="9"/>
        <v>0</v>
      </c>
    </row>
    <row r="25" spans="1:15" s="4" customFormat="1" ht="25.5" x14ac:dyDescent="0.2">
      <c r="A25" s="18" t="s">
        <v>34</v>
      </c>
      <c r="B25" s="10" t="s">
        <v>13</v>
      </c>
      <c r="C25" s="13">
        <v>4.7483999999999998E-2</v>
      </c>
      <c r="D25" s="13">
        <v>4.24E-2</v>
      </c>
      <c r="E25" s="13">
        <v>4.2115E-2</v>
      </c>
      <c r="F25" s="13">
        <v>3.9411000000000002E-2</v>
      </c>
      <c r="G25" s="13">
        <v>4.4184000000000001E-2</v>
      </c>
      <c r="H25" s="13">
        <v>5.2226000000000002E-2</v>
      </c>
      <c r="I25" s="13">
        <v>5.8404999999999999E-2</v>
      </c>
      <c r="J25" s="13">
        <v>6.2383000000000001E-2</v>
      </c>
      <c r="K25" s="13"/>
      <c r="L25" s="13"/>
      <c r="M25" s="13"/>
      <c r="N25" s="13"/>
      <c r="O25" s="11"/>
    </row>
    <row r="26" spans="1:15" s="4" customFormat="1" ht="27" hidden="1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1:15" s="4" customFormat="1" hidden="1" x14ac:dyDescent="0.2">
      <c r="A27" s="9" t="s">
        <v>36</v>
      </c>
      <c r="B27" s="10" t="s">
        <v>13</v>
      </c>
      <c r="C27" s="11">
        <f t="shared" ref="C27" si="15">C28+C31+C36+C41+C45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>SUM(C27:N27)</f>
        <v>0</v>
      </c>
    </row>
    <row r="28" spans="1:15" s="4" customFormat="1" hidden="1" x14ac:dyDescent="0.2">
      <c r="A28" s="9" t="s">
        <v>14</v>
      </c>
      <c r="B28" s="10" t="s">
        <v>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1">
        <f>SUM(C28:N28)</f>
        <v>0</v>
      </c>
    </row>
    <row r="29" spans="1:15" s="4" customFormat="1" hidden="1" x14ac:dyDescent="0.2">
      <c r="A29" s="12" t="s">
        <v>15</v>
      </c>
      <c r="B29" s="10" t="s">
        <v>15</v>
      </c>
      <c r="C29" s="14" t="e">
        <f t="shared" ref="C29" si="16">C28/C27*100</f>
        <v>#DIV/0!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 t="e">
        <f t="shared" ref="O29" si="17">O28/O27*100</f>
        <v>#DIV/0!</v>
      </c>
    </row>
    <row r="30" spans="1:15" s="4" customFormat="1" hidden="1" x14ac:dyDescent="0.2">
      <c r="A30" s="9" t="s">
        <v>16</v>
      </c>
      <c r="B30" s="10" t="s">
        <v>13</v>
      </c>
      <c r="C30" s="11">
        <f t="shared" ref="C30" si="18">C27-C28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9" t="s">
        <v>32</v>
      </c>
      <c r="B31" s="10" t="s">
        <v>13</v>
      </c>
      <c r="C31" s="11">
        <f t="shared" ref="C31" si="19">C32+C33+C34+C35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>SUM(C31:N31)</f>
        <v>0</v>
      </c>
    </row>
    <row r="32" spans="1:15" s="4" customFormat="1" hidden="1" x14ac:dyDescent="0.2">
      <c r="A32" s="12" t="s">
        <v>20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>SUM(C32:N32)</f>
        <v>0</v>
      </c>
    </row>
    <row r="33" spans="1:15" s="4" customFormat="1" hidden="1" x14ac:dyDescent="0.2">
      <c r="A33" s="12" t="s">
        <v>21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ref="O33:O45" si="20">SUM(C33:N33)</f>
        <v>0</v>
      </c>
    </row>
    <row r="34" spans="1:15" s="4" customFormat="1" hidden="1" x14ac:dyDescent="0.2">
      <c r="A34" s="12" t="s">
        <v>22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0"/>
        <v>0</v>
      </c>
    </row>
    <row r="35" spans="1:15" s="4" customFormat="1" ht="25.5" hidden="1" x14ac:dyDescent="0.2">
      <c r="A35" s="16" t="s">
        <v>23</v>
      </c>
      <c r="B35" s="10" t="s">
        <v>13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1">
        <f t="shared" si="20"/>
        <v>0</v>
      </c>
    </row>
    <row r="36" spans="1:15" s="4" customFormat="1" hidden="1" x14ac:dyDescent="0.2">
      <c r="A36" s="12" t="s">
        <v>17</v>
      </c>
      <c r="B36" s="10" t="s">
        <v>13</v>
      </c>
      <c r="C36" s="11">
        <f t="shared" ref="C36" si="21">C37+C38+C39+C40</f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20"/>
        <v>0</v>
      </c>
    </row>
    <row r="37" spans="1:15" s="4" customFormat="1" hidden="1" x14ac:dyDescent="0.2">
      <c r="A37" s="17" t="s">
        <v>24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0"/>
        <v>0</v>
      </c>
    </row>
    <row r="38" spans="1:15" s="4" customFormat="1" hidden="1" x14ac:dyDescent="0.2">
      <c r="A38" s="17" t="s">
        <v>25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0"/>
        <v>0</v>
      </c>
    </row>
    <row r="39" spans="1:15" s="4" customFormat="1" hidden="1" x14ac:dyDescent="0.2">
      <c r="A39" s="17" t="s">
        <v>26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0"/>
        <v>0</v>
      </c>
    </row>
    <row r="40" spans="1:15" s="4" customFormat="1" hidden="1" x14ac:dyDescent="0.2">
      <c r="A40" s="17" t="s">
        <v>27</v>
      </c>
      <c r="B40" s="10" t="s">
        <v>13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1">
        <f t="shared" si="20"/>
        <v>0</v>
      </c>
    </row>
    <row r="41" spans="1:15" s="4" customFormat="1" ht="38.25" hidden="1" x14ac:dyDescent="0.2">
      <c r="A41" s="18" t="s">
        <v>28</v>
      </c>
      <c r="B41" s="10" t="s">
        <v>13</v>
      </c>
      <c r="C41" s="11">
        <f t="shared" ref="C41" si="22">C42+C43+C44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20"/>
        <v>0</v>
      </c>
    </row>
    <row r="42" spans="1:15" s="4" customFormat="1" hidden="1" x14ac:dyDescent="0.2">
      <c r="A42" s="17" t="s">
        <v>29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0"/>
        <v>0</v>
      </c>
    </row>
    <row r="43" spans="1:15" s="4" customFormat="1" hidden="1" x14ac:dyDescent="0.2">
      <c r="A43" s="17" t="s">
        <v>30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0"/>
        <v>0</v>
      </c>
    </row>
    <row r="44" spans="1:15" hidden="1" x14ac:dyDescent="0.2">
      <c r="A44" s="17" t="s">
        <v>31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0"/>
        <v>0</v>
      </c>
    </row>
    <row r="45" spans="1:15" ht="25.5" hidden="1" x14ac:dyDescent="0.2">
      <c r="A45" s="18" t="s">
        <v>34</v>
      </c>
      <c r="B45" s="10" t="s">
        <v>13</v>
      </c>
      <c r="C45" s="13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1">
        <f t="shared" si="20"/>
        <v>0</v>
      </c>
    </row>
    <row r="46" spans="1:15" x14ac:dyDescent="0.2">
      <c r="C46" s="24"/>
      <c r="E46" s="24"/>
      <c r="H46" s="26"/>
      <c r="I46" s="24"/>
      <c r="K46" s="26"/>
      <c r="L46" s="31"/>
      <c r="M46" s="32"/>
      <c r="N46" s="26"/>
    </row>
    <row r="47" spans="1:15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5" x14ac:dyDescent="0.2">
      <c r="C48" s="24"/>
      <c r="E48" s="24"/>
      <c r="F48" s="24"/>
      <c r="I48" s="26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6"/>
    </row>
    <row r="52" spans="3:14" x14ac:dyDescent="0.2">
      <c r="C52" s="26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2023-09-18T10:45:48Z</dcterms:modified>
</cp:coreProperties>
</file>